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A25" i="1" l="1"/>
  <c r="D25" i="1"/>
  <c r="E25" i="1"/>
  <c r="C25" i="1"/>
  <c r="E5" i="1"/>
  <c r="E4" i="1" s="1"/>
  <c r="D4" i="1"/>
  <c r="C4" i="1"/>
  <c r="D22" i="1"/>
  <c r="E22" i="1"/>
  <c r="C22" i="1"/>
  <c r="D16" i="1"/>
  <c r="E16" i="1"/>
  <c r="C16" i="1"/>
  <c r="D14" i="1"/>
  <c r="E14" i="1"/>
  <c r="C14" i="1"/>
  <c r="D11" i="1"/>
  <c r="E11" i="1"/>
  <c r="C11" i="1"/>
  <c r="D6" i="1"/>
  <c r="E6" i="1"/>
  <c r="C6" i="1"/>
</calcChain>
</file>

<file path=xl/sharedStrings.xml><?xml version="1.0" encoding="utf-8"?>
<sst xmlns="http://schemas.openxmlformats.org/spreadsheetml/2006/main" count="39" uniqueCount="33">
  <si>
    <t>Кол-во</t>
  </si>
  <si>
    <t>Сумма погашения по графику</t>
  </si>
  <si>
    <t>Сумма погашения по факту</t>
  </si>
  <si>
    <t>г.Тирасполь</t>
  </si>
  <si>
    <t>Шапа Мария Григорьевна</t>
  </si>
  <si>
    <t>Коваль Виталий Владимирович</t>
  </si>
  <si>
    <t>Нагачевская Татьяна Савельевна</t>
  </si>
  <si>
    <t>Нагачевский Александр Петрович</t>
  </si>
  <si>
    <t>Нагачевский Петр Федорович</t>
  </si>
  <si>
    <t>Панчук Светлана Петровна</t>
  </si>
  <si>
    <t>Манзюк Татьяна Нур-Лушянова</t>
  </si>
  <si>
    <t>Иванова Татьяна Петровна</t>
  </si>
  <si>
    <t>Иванов Сергей Георгиевич</t>
  </si>
  <si>
    <t>Антонов Василий Макарович</t>
  </si>
  <si>
    <t>Белокур Владимир Николаевич</t>
  </si>
  <si>
    <t>Павлин Инна Васильевна</t>
  </si>
  <si>
    <t>Шматков Виктор Юрьевич</t>
  </si>
  <si>
    <t>Гавриленко Олег Николаевич</t>
  </si>
  <si>
    <t>Скребников Григорий Сергеевич</t>
  </si>
  <si>
    <t>Заемщик</t>
  </si>
  <si>
    <t>Просрочен
ная сумма</t>
  </si>
  <si>
    <t>Примечание</t>
  </si>
  <si>
    <t>Задолженность по погашению беспроцентных займов
на развитие личного подсобного хозяйства
 более трех месяцев по состоянию на 31 декабря 2018 года</t>
  </si>
  <si>
    <t>Дубоссарский район</t>
  </si>
  <si>
    <t>Каменский район</t>
  </si>
  <si>
    <t>Рыбницкий район</t>
  </si>
  <si>
    <t>Слободзейский район</t>
  </si>
  <si>
    <t>ИТОГО</t>
  </si>
  <si>
    <t>Григориопольский район</t>
  </si>
  <si>
    <t>исполнительное производство</t>
  </si>
  <si>
    <t>разбирательство в суде</t>
  </si>
  <si>
    <t>заемщик обратился за отсрочкой ввиду обнаружения ракового заболевания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</si>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</sst>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3" x14ac:knownFonts="1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DF8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5" fontId="1" fillId="2" borderId="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 inden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 indent="3"/>
    </xf>
    <xf numFmtId="0" fontId="2" fillId="3" borderId="6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4" fontId="1" fillId="0" borderId="1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27"/>
  <sheetViews>
    <sheetView tabSelected="1" view="pageBreakPreview" topLeftCell="A16" zoomScale="85" zoomScaleNormal="85" zoomScaleSheetLayoutView="85" workbookViewId="0">
      <selection activeCell="A2" sqref="A2:F2"/>
    </sheetView>
  </sheetViews>
  <sheetFormatPr defaultColWidth="10.1640625" defaultRowHeight="11.45" customHeight="1" outlineLevelRow="4" x14ac:dyDescent="0.25"/>
  <cols>
    <col min="1" max="1" width="6.33203125" style="26" customWidth="1"/>
    <col min="2" max="2" width="48.1640625" style="8" customWidth="1"/>
    <col min="3" max="3" width="17.5" style="8" customWidth="1"/>
    <col min="4" max="4" width="16.5" style="8" customWidth="1"/>
    <col min="5" max="5" width="16.33203125" style="8" customWidth="1"/>
    <col min="6" max="6" width="21.33203125" style="9" customWidth="1"/>
    <col min="7" max="16384" width="10.1640625" style="9"/>
  </cols>
  <sheetData>
    <row r="1" spans="1:6" s="4" customFormat="1" ht="15.75" customHeight="1" x14ac:dyDescent="0.25">
      <c r="A1" s="1"/>
      <c r="B1" s="2"/>
      <c r="C1" s="3"/>
      <c r="D1" s="3"/>
      <c r="F1" s="14" t="s">
        <v>32</v>
      </c>
    </row>
    <row r="2" spans="1:6" s="5" customFormat="1" ht="69.75" customHeight="1" x14ac:dyDescent="0.25">
      <c r="A2" s="40" t="s">
        <v>22</v>
      </c>
      <c r="B2" s="40"/>
      <c r="C2" s="40"/>
      <c r="D2" s="40"/>
      <c r="E2" s="40"/>
      <c r="F2" s="40"/>
    </row>
    <row r="3" spans="1:6" s="11" customFormat="1" ht="61.5" customHeight="1" x14ac:dyDescent="0.2">
      <c r="A3" s="6" t="s">
        <v>0</v>
      </c>
      <c r="B3" s="6" t="s">
        <v>19</v>
      </c>
      <c r="C3" s="6" t="s">
        <v>1</v>
      </c>
      <c r="D3" s="6" t="s">
        <v>2</v>
      </c>
      <c r="E3" s="18" t="s">
        <v>20</v>
      </c>
      <c r="F3" s="6" t="s">
        <v>21</v>
      </c>
    </row>
    <row r="4" spans="1:6" s="16" customFormat="1" ht="15.75" outlineLevel="2" x14ac:dyDescent="0.25">
      <c r="A4" s="24">
        <v>1</v>
      </c>
      <c r="B4" s="17" t="s">
        <v>28</v>
      </c>
      <c r="C4" s="15">
        <f>C5</f>
        <v>10000</v>
      </c>
      <c r="D4" s="15">
        <f t="shared" ref="D4:E4" si="0">D5</f>
        <v>9720.43</v>
      </c>
      <c r="E4" s="15">
        <f t="shared" si="0"/>
        <v>279.56999999999971</v>
      </c>
      <c r="F4" s="28"/>
    </row>
    <row r="5" spans="1:6" s="5" customFormat="1" ht="46.5" customHeight="1" outlineLevel="4" x14ac:dyDescent="0.25">
      <c r="A5" s="29"/>
      <c r="B5" s="30" t="s">
        <v>4</v>
      </c>
      <c r="C5" s="31">
        <v>10000</v>
      </c>
      <c r="D5" s="31">
        <v>9720.43</v>
      </c>
      <c r="E5" s="32">
        <f>C5-D5</f>
        <v>279.56999999999971</v>
      </c>
      <c r="F5" s="10" t="s">
        <v>29</v>
      </c>
    </row>
    <row r="6" spans="1:6" s="16" customFormat="1" ht="15.75" outlineLevel="2" x14ac:dyDescent="0.25">
      <c r="A6" s="24">
        <v>4</v>
      </c>
      <c r="B6" s="23" t="s">
        <v>23</v>
      </c>
      <c r="C6" s="15">
        <f>SUM(C7:C10)</f>
        <v>33342</v>
      </c>
      <c r="D6" s="15">
        <f t="shared" ref="D6:E6" si="1">SUM(D7:D10)</f>
        <v>23824</v>
      </c>
      <c r="E6" s="15">
        <f t="shared" si="1"/>
        <v>9518</v>
      </c>
      <c r="F6" s="21"/>
    </row>
    <row r="7" spans="1:6" s="7" customFormat="1" ht="15.75" outlineLevel="4" x14ac:dyDescent="0.25">
      <c r="A7" s="25"/>
      <c r="B7" s="27" t="s">
        <v>5</v>
      </c>
      <c r="C7" s="12">
        <v>5838</v>
      </c>
      <c r="D7" s="12">
        <v>4817</v>
      </c>
      <c r="E7" s="19">
        <v>1021</v>
      </c>
      <c r="F7" s="22"/>
    </row>
    <row r="8" spans="1:6" s="7" customFormat="1" ht="15.75" outlineLevel="4" x14ac:dyDescent="0.25">
      <c r="A8" s="25"/>
      <c r="B8" s="27" t="s">
        <v>6</v>
      </c>
      <c r="C8" s="12">
        <v>7504</v>
      </c>
      <c r="D8" s="12">
        <v>2790</v>
      </c>
      <c r="E8" s="19">
        <v>4714</v>
      </c>
      <c r="F8" s="36" t="s">
        <v>29</v>
      </c>
    </row>
    <row r="9" spans="1:6" s="7" customFormat="1" ht="15.75" outlineLevel="4" x14ac:dyDescent="0.25">
      <c r="A9" s="25"/>
      <c r="B9" s="27" t="s">
        <v>7</v>
      </c>
      <c r="C9" s="12">
        <v>10000</v>
      </c>
      <c r="D9" s="12">
        <v>8657</v>
      </c>
      <c r="E9" s="19">
        <v>1343</v>
      </c>
      <c r="F9" s="37"/>
    </row>
    <row r="10" spans="1:6" s="7" customFormat="1" ht="15.75" outlineLevel="4" x14ac:dyDescent="0.25">
      <c r="A10" s="25"/>
      <c r="B10" s="27" t="s">
        <v>8</v>
      </c>
      <c r="C10" s="12">
        <v>10000</v>
      </c>
      <c r="D10" s="12">
        <v>7560</v>
      </c>
      <c r="E10" s="19">
        <v>2440</v>
      </c>
      <c r="F10" s="35"/>
    </row>
    <row r="11" spans="1:6" s="16" customFormat="1" ht="15.75" outlineLevel="2" x14ac:dyDescent="0.25">
      <c r="A11" s="24">
        <v>2</v>
      </c>
      <c r="B11" s="23" t="s">
        <v>24</v>
      </c>
      <c r="C11" s="15">
        <f>C12+C13</f>
        <v>20000</v>
      </c>
      <c r="D11" s="15">
        <f t="shared" ref="D11:E11" si="2">D12+D13</f>
        <v>7686</v>
      </c>
      <c r="E11" s="15">
        <f t="shared" si="2"/>
        <v>12314</v>
      </c>
      <c r="F11" s="21"/>
    </row>
    <row r="12" spans="1:6" s="7" customFormat="1" ht="15.75" outlineLevel="4" x14ac:dyDescent="0.25">
      <c r="A12" s="25"/>
      <c r="B12" s="27" t="s">
        <v>9</v>
      </c>
      <c r="C12" s="12">
        <v>10000</v>
      </c>
      <c r="D12" s="12">
        <v>7269</v>
      </c>
      <c r="E12" s="19">
        <v>2731</v>
      </c>
      <c r="F12" s="38" t="s">
        <v>29</v>
      </c>
    </row>
    <row r="13" spans="1:6" s="7" customFormat="1" ht="15.75" outlineLevel="4" x14ac:dyDescent="0.25">
      <c r="A13" s="25"/>
      <c r="B13" s="27" t="s">
        <v>10</v>
      </c>
      <c r="C13" s="12">
        <v>10000</v>
      </c>
      <c r="D13" s="13">
        <v>417</v>
      </c>
      <c r="E13" s="19">
        <v>9583</v>
      </c>
      <c r="F13" s="39"/>
    </row>
    <row r="14" spans="1:6" s="16" customFormat="1" ht="15.75" outlineLevel="2" x14ac:dyDescent="0.25">
      <c r="A14" s="24">
        <v>1</v>
      </c>
      <c r="B14" s="23" t="s">
        <v>25</v>
      </c>
      <c r="C14" s="15">
        <f>C15</f>
        <v>10000</v>
      </c>
      <c r="D14" s="15">
        <f t="shared" ref="D14:E14" si="3">D15</f>
        <v>7427.03</v>
      </c>
      <c r="E14" s="15">
        <f t="shared" si="3"/>
        <v>2572.9699999999998</v>
      </c>
      <c r="F14" s="21"/>
    </row>
    <row r="15" spans="1:6" s="7" customFormat="1" ht="31.5" outlineLevel="4" x14ac:dyDescent="0.25">
      <c r="A15" s="25"/>
      <c r="B15" s="27" t="s">
        <v>11</v>
      </c>
      <c r="C15" s="12">
        <v>10000</v>
      </c>
      <c r="D15" s="12">
        <v>7427.03</v>
      </c>
      <c r="E15" s="19">
        <v>2572.9699999999998</v>
      </c>
      <c r="F15" s="10" t="s">
        <v>29</v>
      </c>
    </row>
    <row r="16" spans="1:6" s="16" customFormat="1" ht="15.75" outlineLevel="2" x14ac:dyDescent="0.25">
      <c r="A16" s="24">
        <v>5</v>
      </c>
      <c r="B16" s="23" t="s">
        <v>26</v>
      </c>
      <c r="C16" s="15">
        <f>SUM(C17:C21)</f>
        <v>48890</v>
      </c>
      <c r="D16" s="15">
        <f t="shared" ref="D16:E16" si="4">SUM(D17:D21)</f>
        <v>27407.599999999999</v>
      </c>
      <c r="E16" s="15">
        <f t="shared" si="4"/>
        <v>21482.400000000001</v>
      </c>
      <c r="F16" s="21"/>
    </row>
    <row r="17" spans="1:6" s="7" customFormat="1" ht="15.75" outlineLevel="4" x14ac:dyDescent="0.25">
      <c r="A17" s="25"/>
      <c r="B17" s="27" t="s">
        <v>12</v>
      </c>
      <c r="C17" s="12">
        <v>10000</v>
      </c>
      <c r="D17" s="12">
        <v>8230.41</v>
      </c>
      <c r="E17" s="19">
        <v>1769.59</v>
      </c>
      <c r="F17" s="38" t="s">
        <v>29</v>
      </c>
    </row>
    <row r="18" spans="1:6" s="7" customFormat="1" ht="15.75" outlineLevel="4" x14ac:dyDescent="0.25">
      <c r="A18" s="25"/>
      <c r="B18" s="27" t="s">
        <v>13</v>
      </c>
      <c r="C18" s="12">
        <v>10000</v>
      </c>
      <c r="D18" s="12">
        <v>5816.19</v>
      </c>
      <c r="E18" s="19">
        <v>4183.8100000000004</v>
      </c>
      <c r="F18" s="39"/>
    </row>
    <row r="19" spans="1:6" s="7" customFormat="1" ht="31.5" outlineLevel="4" x14ac:dyDescent="0.25">
      <c r="A19" s="25"/>
      <c r="B19" s="27" t="s">
        <v>14</v>
      </c>
      <c r="C19" s="12">
        <v>10000</v>
      </c>
      <c r="D19" s="12">
        <v>5019</v>
      </c>
      <c r="E19" s="19">
        <v>4981</v>
      </c>
      <c r="F19" s="33" t="s">
        <v>30</v>
      </c>
    </row>
    <row r="20" spans="1:6" s="7" customFormat="1" ht="94.5" outlineLevel="4" x14ac:dyDescent="0.25">
      <c r="A20" s="25"/>
      <c r="B20" s="27" t="s">
        <v>15</v>
      </c>
      <c r="C20" s="12">
        <v>8890</v>
      </c>
      <c r="D20" s="12">
        <v>4450</v>
      </c>
      <c r="E20" s="19">
        <v>4440</v>
      </c>
      <c r="F20" s="33" t="s">
        <v>31</v>
      </c>
    </row>
    <row r="21" spans="1:6" s="7" customFormat="1" ht="31.5" outlineLevel="4" x14ac:dyDescent="0.25">
      <c r="A21" s="25"/>
      <c r="B21" s="27" t="s">
        <v>16</v>
      </c>
      <c r="C21" s="12">
        <v>10000</v>
      </c>
      <c r="D21" s="12">
        <v>3892</v>
      </c>
      <c r="E21" s="19">
        <v>6108</v>
      </c>
      <c r="F21" s="10" t="s">
        <v>29</v>
      </c>
    </row>
    <row r="22" spans="1:6" s="16" customFormat="1" ht="15.75" outlineLevel="2" x14ac:dyDescent="0.25">
      <c r="A22" s="24">
        <v>2</v>
      </c>
      <c r="B22" s="23" t="s">
        <v>3</v>
      </c>
      <c r="C22" s="15">
        <f>C23+C24</f>
        <v>20000</v>
      </c>
      <c r="D22" s="15">
        <f t="shared" ref="D22:E22" si="5">D23+D24</f>
        <v>17064.32</v>
      </c>
      <c r="E22" s="15">
        <f t="shared" si="5"/>
        <v>2935.68</v>
      </c>
      <c r="F22" s="21"/>
    </row>
    <row r="23" spans="1:6" s="7" customFormat="1" ht="15.75" outlineLevel="3" x14ac:dyDescent="0.25">
      <c r="A23" s="25"/>
      <c r="B23" s="27" t="s">
        <v>17</v>
      </c>
      <c r="C23" s="12">
        <v>10000</v>
      </c>
      <c r="D23" s="12">
        <v>9064.32</v>
      </c>
      <c r="E23" s="20">
        <v>935.68</v>
      </c>
      <c r="F23" s="34" t="s">
        <v>29</v>
      </c>
    </row>
    <row r="24" spans="1:6" s="7" customFormat="1" ht="15.75" outlineLevel="3" x14ac:dyDescent="0.25">
      <c r="A24" s="25"/>
      <c r="B24" s="27" t="s">
        <v>18</v>
      </c>
      <c r="C24" s="12">
        <v>10000</v>
      </c>
      <c r="D24" s="12">
        <v>8000</v>
      </c>
      <c r="E24" s="19">
        <v>2000</v>
      </c>
      <c r="F24" s="35"/>
    </row>
    <row r="25" spans="1:6" s="16" customFormat="1" ht="15.75" x14ac:dyDescent="0.25">
      <c r="A25" s="24">
        <f>A22+A16+A14+A11+A6+A4</f>
        <v>15</v>
      </c>
      <c r="B25" s="17" t="s">
        <v>27</v>
      </c>
      <c r="C25" s="15">
        <f>C6+C11+C14+C16+C22+C4</f>
        <v>142232</v>
      </c>
      <c r="D25" s="15">
        <f t="shared" ref="D25:E25" si="6">D6+D11+D14+D16+D22+D4</f>
        <v>93129.38</v>
      </c>
      <c r="E25" s="15">
        <f t="shared" si="6"/>
        <v>49102.62</v>
      </c>
      <c r="F25" s="21"/>
    </row>
    <row r="26" spans="1:6" ht="15.75" x14ac:dyDescent="0.25"/>
    <row r="27" spans="1:6" ht="15.75" x14ac:dyDescent="0.25"/>
  </sheetData>
  <mergeCells count="5">
    <mergeCell ref="F23:F24"/>
    <mergeCell ref="F8:F10"/>
    <mergeCell ref="F17:F18"/>
    <mergeCell ref="A2:F2"/>
    <mergeCell ref="F12:F13"/>
  </mergeCells>
  <pageMargins left="0.39370078740157483" right="0.39370078740157483" top="0.98425196850393704" bottom="0.98425196850393704" header="0.51181102362204722" footer="0.51181102362204722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Заместитель директора</cp:lastModifiedBy>
  <cp:lastPrinted>2019-01-21T09:47:38Z</cp:lastPrinted>
  <dcterms:modified xsi:type="dcterms:W3CDTF">2019-10-31T12:16:36Z</dcterms:modified>
</cp:coreProperties>
</file>